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8_{ABE79937-7671-4568-B884-02AF2CCFFEE8}" xr6:coauthVersionLast="47" xr6:coauthVersionMax="47" xr10:uidLastSave="{00000000-0000-0000-0000-000000000000}"/>
  <bookViews>
    <workbookView xWindow="-108" yWindow="-108" windowWidth="23256" windowHeight="12456" xr2:uid="{2D13EE22-F585-44F4-A818-9FAB6C86155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1" l="1"/>
  <c r="N46" i="1"/>
  <c r="N47" i="1"/>
  <c r="N36" i="1"/>
  <c r="N37" i="1"/>
  <c r="N38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21" i="1"/>
  <c r="N14" i="1"/>
  <c r="B48" i="1"/>
  <c r="C48" i="1"/>
  <c r="D48" i="1"/>
  <c r="E48" i="1"/>
  <c r="F48" i="1"/>
  <c r="G48" i="1"/>
  <c r="H48" i="1"/>
  <c r="I48" i="1"/>
  <c r="J48" i="1"/>
  <c r="K48" i="1"/>
  <c r="L48" i="1"/>
  <c r="M48" i="1"/>
  <c r="B39" i="1"/>
  <c r="C39" i="1"/>
  <c r="C41" i="1"/>
  <c r="C50" i="1"/>
  <c r="D39" i="1"/>
  <c r="E39" i="1"/>
  <c r="F39" i="1"/>
  <c r="G39" i="1"/>
  <c r="H39" i="1"/>
  <c r="I39" i="1"/>
  <c r="J39" i="1"/>
  <c r="K39" i="1"/>
  <c r="L39" i="1"/>
  <c r="M39" i="1"/>
  <c r="C16" i="1"/>
  <c r="L16" i="1"/>
  <c r="L41" i="1"/>
  <c r="L50" i="1"/>
  <c r="B15" i="1"/>
  <c r="C15" i="1"/>
  <c r="D15" i="1"/>
  <c r="E15" i="1"/>
  <c r="F15" i="1"/>
  <c r="F16" i="1"/>
  <c r="F41" i="1"/>
  <c r="F50" i="1"/>
  <c r="G15" i="1"/>
  <c r="H15" i="1"/>
  <c r="I15" i="1"/>
  <c r="I16" i="1"/>
  <c r="I41" i="1"/>
  <c r="I50" i="1"/>
  <c r="J15" i="1"/>
  <c r="K15" i="1"/>
  <c r="K16" i="1"/>
  <c r="K41" i="1"/>
  <c r="K50" i="1"/>
  <c r="L15" i="1"/>
  <c r="M15" i="1"/>
  <c r="B11" i="1"/>
  <c r="B16" i="1"/>
  <c r="B41" i="1"/>
  <c r="B50" i="1"/>
  <c r="C11" i="1"/>
  <c r="D11" i="1"/>
  <c r="D16" i="1"/>
  <c r="D41" i="1"/>
  <c r="D50" i="1"/>
  <c r="E11" i="1"/>
  <c r="E16" i="1"/>
  <c r="E41" i="1"/>
  <c r="E50" i="1"/>
  <c r="F11" i="1"/>
  <c r="G11" i="1"/>
  <c r="G16" i="1"/>
  <c r="G41" i="1"/>
  <c r="G50" i="1"/>
  <c r="H11" i="1"/>
  <c r="H16" i="1"/>
  <c r="H41" i="1"/>
  <c r="H50" i="1"/>
  <c r="I11" i="1"/>
  <c r="J11" i="1"/>
  <c r="J16" i="1"/>
  <c r="J41" i="1"/>
  <c r="J50" i="1"/>
  <c r="K11" i="1"/>
  <c r="L11" i="1"/>
  <c r="M11" i="1"/>
  <c r="M16" i="1"/>
  <c r="M41" i="1"/>
  <c r="M50" i="1"/>
  <c r="N44" i="1"/>
  <c r="N48" i="1"/>
  <c r="N43" i="1"/>
  <c r="N22" i="1"/>
  <c r="N39" i="1"/>
  <c r="N13" i="1"/>
  <c r="N15" i="1"/>
  <c r="N9" i="1"/>
  <c r="N11" i="1"/>
  <c r="N16" i="1"/>
  <c r="N41" i="1"/>
  <c r="N50" i="1"/>
</calcChain>
</file>

<file path=xl/sharedStrings.xml><?xml version="1.0" encoding="utf-8"?>
<sst xmlns="http://schemas.openxmlformats.org/spreadsheetml/2006/main" count="48" uniqueCount="48">
  <si>
    <t>April</t>
  </si>
  <si>
    <t>August</t>
  </si>
  <si>
    <t>Sept</t>
  </si>
  <si>
    <t>Nov</t>
  </si>
  <si>
    <t>It is emphasized that this document is of a general nature and that the text must be tailored to each individual business.</t>
  </si>
  <si>
    <t>Example of an OPERATING BUDGET</t>
  </si>
  <si>
    <t>For Company AS</t>
  </si>
  <si>
    <t>Period</t>
  </si>
  <si>
    <t>January</t>
  </si>
  <si>
    <t>February</t>
  </si>
  <si>
    <t>March</t>
  </si>
  <si>
    <t>May</t>
  </si>
  <si>
    <t>June</t>
  </si>
  <si>
    <t>July</t>
  </si>
  <si>
    <t>Oct</t>
  </si>
  <si>
    <t>Dec</t>
  </si>
  <si>
    <t>Budget (year)</t>
  </si>
  <si>
    <t>Revenues (according to sales budget/calculations)</t>
  </si>
  <si>
    <t>Total Operating Revenues</t>
  </si>
  <si>
    <t>Variable Costs:</t>
  </si>
  <si>
    <t>Materials</t>
  </si>
  <si>
    <t>Other Costs</t>
  </si>
  <si>
    <t>Total Variable Costs</t>
  </si>
  <si>
    <t>CONTRIBUTION MARGIN</t>
  </si>
  <si>
    <t>Indirect Costs:</t>
  </si>
  <si>
    <t>Wages, incl. social costs (holiday pay + employer’s contributions)</t>
  </si>
  <si>
    <t>Depreciation</t>
  </si>
  <si>
    <t>Electricity</t>
  </si>
  <si>
    <t>Rent of premises</t>
  </si>
  <si>
    <t>Cleaning</t>
  </si>
  <si>
    <t>Municipal fees</t>
  </si>
  <si>
    <t>Accounting</t>
  </si>
  <si>
    <t>Auditing</t>
  </si>
  <si>
    <t>Courses</t>
  </si>
  <si>
    <t>Office supplies/stationery</t>
  </si>
  <si>
    <t>Telephone/electronic communication</t>
  </si>
  <si>
    <t>Other operating costs</t>
  </si>
  <si>
    <t>Travel costs</t>
  </si>
  <si>
    <t>Marketing</t>
  </si>
  <si>
    <t>Insurance</t>
  </si>
  <si>
    <t>Total Indirect Costs</t>
  </si>
  <si>
    <t>OPERATING RESULT</t>
  </si>
  <si>
    <t>Interest Income</t>
  </si>
  <si>
    <t>Interest Expenses</t>
  </si>
  <si>
    <t>Net Financial Costs</t>
  </si>
  <si>
    <t>RESULT</t>
  </si>
  <si>
    <t>All indirect costs are evenly distributed over 12 months. However, this does not have to be the case. Consider the timing of activities.</t>
  </si>
  <si>
    <t>If you plan a larger marketing effort, for example, in the spring, you should budget for higher marketing costs in May and June.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</si>
</sst>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Fill="1" applyBorder="1"/>
    <xf numFmtId="0" fontId="3" fillId="0" borderId="0" xfId="0" applyFont="1" applyFill="1" applyBorder="1"/>
    <xf numFmtId="3" fontId="2" fillId="0" borderId="0" xfId="0" applyNumberFormat="1" applyFont="1" applyFill="1" applyBorder="1"/>
    <xf numFmtId="0" fontId="2" fillId="0" borderId="1" xfId="0" applyFont="1" applyFill="1" applyBorder="1"/>
    <xf numFmtId="3" fontId="2" fillId="0" borderId="0" xfId="0" applyNumberFormat="1" applyFont="1"/>
    <xf numFmtId="3" fontId="3" fillId="0" borderId="0" xfId="0" applyNumberFormat="1" applyFont="1" applyFill="1" applyBorder="1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Fill="1" applyAlignment="1">
      <alignment horizontal="center"/>
    </xf>
    <xf numFmtId="0" fontId="5" fillId="0" borderId="0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3" fontId="2" fillId="0" borderId="1" xfId="0" applyNumberFormat="1" applyFont="1" applyFill="1" applyBorder="1"/>
    <xf numFmtId="3" fontId="7" fillId="0" borderId="0" xfId="0" applyNumberFormat="1" applyFont="1"/>
    <xf numFmtId="3" fontId="2" fillId="0" borderId="0" xfId="0" applyNumberFormat="1" applyFont="1" applyBorder="1"/>
    <xf numFmtId="3" fontId="3" fillId="0" borderId="0" xfId="0" applyNumberFormat="1" applyFont="1" applyBorder="1"/>
    <xf numFmtId="0" fontId="9" fillId="0" borderId="0" xfId="0" applyFont="1"/>
    <xf numFmtId="3" fontId="9" fillId="0" borderId="0" xfId="0" applyNumberFormat="1" applyFont="1"/>
    <xf numFmtId="3" fontId="10" fillId="0" borderId="0" xfId="0" applyNumberFormat="1" applyFont="1" applyAlignment="1">
      <alignment horizontal="right"/>
    </xf>
    <xf numFmtId="3" fontId="3" fillId="0" borderId="0" xfId="0" applyNumberFormat="1" applyFont="1"/>
    <xf numFmtId="3" fontId="10" fillId="0" borderId="0" xfId="0" applyNumberFormat="1" applyFont="1"/>
    <xf numFmtId="3" fontId="3" fillId="0" borderId="1" xfId="0" applyNumberFormat="1" applyFont="1" applyFill="1" applyBorder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3" fontId="3" fillId="2" borderId="3" xfId="0" applyNumberFormat="1" applyFont="1" applyFill="1" applyBorder="1"/>
    <xf numFmtId="0" fontId="3" fillId="2" borderId="0" xfId="0" applyFont="1" applyFill="1"/>
    <xf numFmtId="3" fontId="3" fillId="2" borderId="1" xfId="0" applyNumberFormat="1" applyFont="1" applyFill="1" applyBorder="1"/>
    <xf numFmtId="0" fontId="3" fillId="2" borderId="4" xfId="0" applyFont="1" applyFill="1" applyBorder="1"/>
    <xf numFmtId="0" fontId="8" fillId="3" borderId="4" xfId="0" applyFont="1" applyFill="1" applyBorder="1"/>
    <xf numFmtId="3" fontId="8" fillId="3" borderId="1" xfId="0" applyNumberFormat="1" applyFont="1" applyFill="1" applyBorder="1"/>
    <xf numFmtId="0" fontId="8" fillId="3" borderId="3" xfId="0" applyFont="1" applyFill="1" applyBorder="1"/>
    <xf numFmtId="3" fontId="8" fillId="3" borderId="3" xfId="0" applyNumberFormat="1" applyFont="1" applyFill="1" applyBorder="1"/>
    <xf numFmtId="49" fontId="3" fillId="2" borderId="0" xfId="0" applyNumberFormat="1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44B2E-3126-43C4-A936-9C2CB4B65030}">
  <sheetPr>
    <pageSetUpPr fitToPage="1"/>
  </sheetPr>
  <dimension ref="A1:Q54"/>
  <sheetViews>
    <sheetView tabSelected="1" zoomScale="118" zoomScaleNormal="118" workbookViewId="0">
      <selection activeCell="A3" sqref="A3"/>
    </sheetView>
  </sheetViews>
  <sheetFormatPr baseColWidth="10" defaultColWidth="11.44140625" defaultRowHeight="13.2" x14ac:dyDescent="0.25"/>
  <cols>
    <col min="1" max="1" width="46.109375" style="5" customWidth="1"/>
    <col min="2" max="13" width="11.6640625" style="5" customWidth="1"/>
    <col min="14" max="14" width="12.88671875" style="5" customWidth="1"/>
    <col min="15" max="15" width="20.88671875" style="5" customWidth="1"/>
    <col min="16" max="16" width="15.88671875" style="5" customWidth="1"/>
    <col min="17" max="17" width="11.44140625" style="6"/>
    <col min="18" max="16384" width="11.44140625" style="5"/>
  </cols>
  <sheetData>
    <row r="1" spans="1:17" x14ac:dyDescent="0.25">
      <c r="A1" s="18" t="s">
        <v>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P1" s="6"/>
      <c r="Q1" s="5"/>
    </row>
    <row r="2" spans="1:1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P2" s="6"/>
      <c r="Q2" s="5"/>
    </row>
    <row r="3" spans="1:17" s="17" customFormat="1" ht="15.6" x14ac:dyDescent="0.3">
      <c r="A3" s="30" t="s">
        <v>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  <c r="O3" s="15"/>
      <c r="P3" s="16"/>
    </row>
    <row r="4" spans="1:17" s="17" customFormat="1" ht="15.6" x14ac:dyDescent="0.3">
      <c r="A4" s="32" t="s">
        <v>6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1"/>
      <c r="O4" s="15"/>
      <c r="P4" s="16"/>
    </row>
    <row r="5" spans="1:17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4"/>
      <c r="P5" s="1"/>
      <c r="Q5" s="5"/>
    </row>
    <row r="6" spans="1:17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4"/>
      <c r="P6" s="1"/>
      <c r="Q6" s="5"/>
    </row>
    <row r="7" spans="1:17" x14ac:dyDescent="0.25">
      <c r="A7" s="43" t="s">
        <v>7</v>
      </c>
      <c r="B7" s="44" t="s">
        <v>8</v>
      </c>
      <c r="C7" s="44" t="s">
        <v>9</v>
      </c>
      <c r="D7" s="44" t="s">
        <v>10</v>
      </c>
      <c r="E7" s="44" t="s">
        <v>0</v>
      </c>
      <c r="F7" s="44" t="s">
        <v>11</v>
      </c>
      <c r="G7" s="44" t="s">
        <v>12</v>
      </c>
      <c r="H7" s="44" t="s">
        <v>13</v>
      </c>
      <c r="I7" s="44" t="s">
        <v>1</v>
      </c>
      <c r="J7" s="44" t="s">
        <v>2</v>
      </c>
      <c r="K7" s="44" t="s">
        <v>14</v>
      </c>
      <c r="L7" s="44" t="s">
        <v>3</v>
      </c>
      <c r="M7" s="44" t="s">
        <v>15</v>
      </c>
      <c r="N7" s="33" t="s">
        <v>16</v>
      </c>
      <c r="O7" s="7"/>
      <c r="P7" s="7"/>
      <c r="Q7" s="5"/>
    </row>
    <row r="8" spans="1:17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8"/>
      <c r="O8" s="6"/>
      <c r="P8" s="6"/>
      <c r="Q8" s="5"/>
    </row>
    <row r="9" spans="1:17" x14ac:dyDescent="0.25">
      <c r="A9" s="21" t="s">
        <v>17</v>
      </c>
      <c r="B9" s="21">
        <v>200000</v>
      </c>
      <c r="C9" s="21">
        <v>160000</v>
      </c>
      <c r="D9" s="21">
        <v>180000</v>
      </c>
      <c r="E9" s="21">
        <v>140000</v>
      </c>
      <c r="F9" s="21">
        <v>120000</v>
      </c>
      <c r="G9" s="21">
        <v>120000</v>
      </c>
      <c r="H9" s="21">
        <v>140000</v>
      </c>
      <c r="I9" s="21">
        <v>160000</v>
      </c>
      <c r="J9" s="21">
        <v>180000</v>
      </c>
      <c r="K9" s="21">
        <v>200000</v>
      </c>
      <c r="L9" s="21">
        <v>180000</v>
      </c>
      <c r="M9" s="21">
        <v>200000</v>
      </c>
      <c r="N9" s="28">
        <f>SUM(B9:M9)</f>
        <v>1980000</v>
      </c>
      <c r="O9" s="6"/>
      <c r="P9" s="8"/>
      <c r="Q9" s="5"/>
    </row>
    <row r="10" spans="1:17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8"/>
      <c r="O10" s="8"/>
      <c r="P10" s="8"/>
      <c r="Q10" s="5"/>
    </row>
    <row r="11" spans="1:17" x14ac:dyDescent="0.25">
      <c r="A11" s="34" t="s">
        <v>18</v>
      </c>
      <c r="B11" s="35">
        <f t="shared" ref="B11:M11" si="0">SUM(B9:B10)</f>
        <v>200000</v>
      </c>
      <c r="C11" s="35">
        <f t="shared" si="0"/>
        <v>160000</v>
      </c>
      <c r="D11" s="35">
        <f t="shared" si="0"/>
        <v>180000</v>
      </c>
      <c r="E11" s="35">
        <f t="shared" si="0"/>
        <v>140000</v>
      </c>
      <c r="F11" s="35">
        <f t="shared" si="0"/>
        <v>120000</v>
      </c>
      <c r="G11" s="35">
        <f t="shared" si="0"/>
        <v>120000</v>
      </c>
      <c r="H11" s="35">
        <f t="shared" si="0"/>
        <v>140000</v>
      </c>
      <c r="I11" s="35">
        <f t="shared" si="0"/>
        <v>160000</v>
      </c>
      <c r="J11" s="35">
        <f t="shared" si="0"/>
        <v>180000</v>
      </c>
      <c r="K11" s="35">
        <f t="shared" si="0"/>
        <v>200000</v>
      </c>
      <c r="L11" s="35">
        <f t="shared" si="0"/>
        <v>180000</v>
      </c>
      <c r="M11" s="35">
        <f t="shared" si="0"/>
        <v>200000</v>
      </c>
      <c r="N11" s="35">
        <f>SUM(N9:N10)</f>
        <v>1980000</v>
      </c>
      <c r="O11" s="11"/>
      <c r="P11" s="11"/>
      <c r="Q11" s="5"/>
    </row>
    <row r="12" spans="1:17" x14ac:dyDescent="0.25">
      <c r="A12" s="12" t="s">
        <v>19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1"/>
      <c r="O12" s="11"/>
      <c r="P12" s="11"/>
      <c r="Q12" s="5"/>
    </row>
    <row r="13" spans="1:17" x14ac:dyDescent="0.25">
      <c r="A13" s="6" t="s">
        <v>20</v>
      </c>
      <c r="B13" s="8">
        <v>10000</v>
      </c>
      <c r="C13" s="8">
        <v>8000</v>
      </c>
      <c r="D13" s="8">
        <v>9000</v>
      </c>
      <c r="E13" s="8">
        <v>7000</v>
      </c>
      <c r="F13" s="8">
        <v>6000</v>
      </c>
      <c r="G13" s="8">
        <v>6000</v>
      </c>
      <c r="H13" s="8">
        <v>7000</v>
      </c>
      <c r="I13" s="8">
        <v>8000</v>
      </c>
      <c r="J13" s="8">
        <v>9000</v>
      </c>
      <c r="K13" s="8">
        <v>10000</v>
      </c>
      <c r="L13" s="8">
        <v>9000</v>
      </c>
      <c r="M13" s="8">
        <v>10000</v>
      </c>
      <c r="N13" s="27">
        <f>SUM(B13:M13)</f>
        <v>99000</v>
      </c>
      <c r="O13" s="8"/>
      <c r="P13" s="8"/>
      <c r="Q13" s="5"/>
    </row>
    <row r="14" spans="1:17" x14ac:dyDescent="0.25">
      <c r="A14" s="9" t="s">
        <v>21</v>
      </c>
      <c r="B14" s="20">
        <v>4000</v>
      </c>
      <c r="C14" s="20">
        <v>5000</v>
      </c>
      <c r="D14" s="20">
        <v>8000</v>
      </c>
      <c r="E14" s="20">
        <v>3000</v>
      </c>
      <c r="F14" s="20">
        <v>9000</v>
      </c>
      <c r="G14" s="20">
        <v>8000</v>
      </c>
      <c r="H14" s="20">
        <v>4000</v>
      </c>
      <c r="I14" s="20">
        <v>3000</v>
      </c>
      <c r="J14" s="20">
        <v>2000</v>
      </c>
      <c r="K14" s="20">
        <v>1000</v>
      </c>
      <c r="L14" s="20">
        <v>6000</v>
      </c>
      <c r="M14" s="20">
        <v>2000</v>
      </c>
      <c r="N14" s="29">
        <f>SUM(B14:M14)</f>
        <v>55000</v>
      </c>
      <c r="O14" s="6"/>
      <c r="P14" s="6"/>
      <c r="Q14" s="5"/>
    </row>
    <row r="15" spans="1:17" x14ac:dyDescent="0.25">
      <c r="A15" s="36" t="s">
        <v>22</v>
      </c>
      <c r="B15" s="37">
        <f t="shared" ref="B15:M15" si="1">SUM(B13:B14)</f>
        <v>14000</v>
      </c>
      <c r="C15" s="37">
        <f t="shared" si="1"/>
        <v>13000</v>
      </c>
      <c r="D15" s="37">
        <f t="shared" si="1"/>
        <v>17000</v>
      </c>
      <c r="E15" s="37">
        <f t="shared" si="1"/>
        <v>10000</v>
      </c>
      <c r="F15" s="37">
        <f t="shared" si="1"/>
        <v>15000</v>
      </c>
      <c r="G15" s="37">
        <f t="shared" si="1"/>
        <v>14000</v>
      </c>
      <c r="H15" s="37">
        <f t="shared" si="1"/>
        <v>11000</v>
      </c>
      <c r="I15" s="37">
        <f t="shared" si="1"/>
        <v>11000</v>
      </c>
      <c r="J15" s="37">
        <f t="shared" si="1"/>
        <v>11000</v>
      </c>
      <c r="K15" s="37">
        <f t="shared" si="1"/>
        <v>11000</v>
      </c>
      <c r="L15" s="37">
        <f t="shared" si="1"/>
        <v>15000</v>
      </c>
      <c r="M15" s="37">
        <f t="shared" si="1"/>
        <v>12000</v>
      </c>
      <c r="N15" s="37">
        <f>SUM(N13:N14)</f>
        <v>154000</v>
      </c>
      <c r="O15" s="8"/>
      <c r="P15" s="8"/>
      <c r="Q15" s="5"/>
    </row>
    <row r="16" spans="1:17" ht="21" customHeight="1" x14ac:dyDescent="0.25">
      <c r="A16" s="39" t="s">
        <v>23</v>
      </c>
      <c r="B16" s="40">
        <f t="shared" ref="B16:M16" si="2">SUM(B11-B15)</f>
        <v>186000</v>
      </c>
      <c r="C16" s="40">
        <f t="shared" si="2"/>
        <v>147000</v>
      </c>
      <c r="D16" s="40">
        <f t="shared" si="2"/>
        <v>163000</v>
      </c>
      <c r="E16" s="40">
        <f t="shared" si="2"/>
        <v>130000</v>
      </c>
      <c r="F16" s="40">
        <f t="shared" si="2"/>
        <v>105000</v>
      </c>
      <c r="G16" s="40">
        <f t="shared" si="2"/>
        <v>106000</v>
      </c>
      <c r="H16" s="40">
        <f t="shared" si="2"/>
        <v>129000</v>
      </c>
      <c r="I16" s="40">
        <f t="shared" si="2"/>
        <v>149000</v>
      </c>
      <c r="J16" s="40">
        <f t="shared" si="2"/>
        <v>169000</v>
      </c>
      <c r="K16" s="40">
        <f t="shared" si="2"/>
        <v>189000</v>
      </c>
      <c r="L16" s="40">
        <f t="shared" si="2"/>
        <v>165000</v>
      </c>
      <c r="M16" s="40">
        <f t="shared" si="2"/>
        <v>188000</v>
      </c>
      <c r="N16" s="40">
        <f>SUM(N11-N15)</f>
        <v>1826000</v>
      </c>
      <c r="O16" s="11"/>
      <c r="P16" s="11"/>
      <c r="Q16" s="5"/>
    </row>
    <row r="17" spans="1:17" x14ac:dyDescent="0.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27"/>
      <c r="O17" s="8"/>
      <c r="P17" s="8"/>
      <c r="Q17" s="5"/>
    </row>
    <row r="18" spans="1:17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11"/>
      <c r="O18" s="8"/>
      <c r="P18" s="8"/>
      <c r="Q18" s="5"/>
    </row>
    <row r="19" spans="1:17" x14ac:dyDescent="0.25">
      <c r="A19" s="11" t="s">
        <v>24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11"/>
      <c r="O19" s="8"/>
      <c r="P19" s="8"/>
      <c r="Q19" s="5"/>
    </row>
    <row r="20" spans="1:17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11"/>
      <c r="O20" s="8"/>
      <c r="P20" s="8"/>
      <c r="Q20" s="5"/>
    </row>
    <row r="21" spans="1:17" x14ac:dyDescent="0.25">
      <c r="A21" s="19" t="s">
        <v>25</v>
      </c>
      <c r="B21" s="21">
        <v>70000</v>
      </c>
      <c r="C21" s="21">
        <v>70000</v>
      </c>
      <c r="D21" s="21">
        <v>70000</v>
      </c>
      <c r="E21" s="21">
        <v>70000</v>
      </c>
      <c r="F21" s="21">
        <v>70000</v>
      </c>
      <c r="G21" s="21">
        <v>70000</v>
      </c>
      <c r="H21" s="21">
        <v>70000</v>
      </c>
      <c r="I21" s="21">
        <v>70000</v>
      </c>
      <c r="J21" s="21">
        <v>70000</v>
      </c>
      <c r="K21" s="21">
        <v>70000</v>
      </c>
      <c r="L21" s="21">
        <v>70000</v>
      </c>
      <c r="M21" s="21">
        <v>70000</v>
      </c>
      <c r="N21" s="26">
        <f>SUM(B21:M21)</f>
        <v>840000</v>
      </c>
      <c r="O21" s="11"/>
      <c r="P21" s="8"/>
      <c r="Q21" s="5"/>
    </row>
    <row r="22" spans="1:17" x14ac:dyDescent="0.25">
      <c r="A22" s="19" t="s">
        <v>26</v>
      </c>
      <c r="B22" s="21">
        <v>10000</v>
      </c>
      <c r="C22" s="21">
        <v>10000</v>
      </c>
      <c r="D22" s="21">
        <v>10000</v>
      </c>
      <c r="E22" s="21">
        <v>10000</v>
      </c>
      <c r="F22" s="21">
        <v>10000</v>
      </c>
      <c r="G22" s="21">
        <v>10000</v>
      </c>
      <c r="H22" s="21">
        <v>10000</v>
      </c>
      <c r="I22" s="21">
        <v>10000</v>
      </c>
      <c r="J22" s="21">
        <v>10000</v>
      </c>
      <c r="K22" s="21">
        <v>10000</v>
      </c>
      <c r="L22" s="21">
        <v>10000</v>
      </c>
      <c r="M22" s="21">
        <v>10000</v>
      </c>
      <c r="N22" s="26">
        <f>SUM(B22:M22)</f>
        <v>120000</v>
      </c>
      <c r="O22" s="8"/>
      <c r="P22" s="8"/>
      <c r="Q22" s="5"/>
    </row>
    <row r="23" spans="1:17" x14ac:dyDescent="0.25">
      <c r="A23" s="19" t="s">
        <v>27</v>
      </c>
      <c r="B23" s="21">
        <v>1500</v>
      </c>
      <c r="C23" s="21">
        <v>1500</v>
      </c>
      <c r="D23" s="21">
        <v>1500</v>
      </c>
      <c r="E23" s="21">
        <v>1500</v>
      </c>
      <c r="F23" s="21">
        <v>1500</v>
      </c>
      <c r="G23" s="21">
        <v>1500</v>
      </c>
      <c r="H23" s="21">
        <v>1500</v>
      </c>
      <c r="I23" s="21">
        <v>1500</v>
      </c>
      <c r="J23" s="21">
        <v>1500</v>
      </c>
      <c r="K23" s="21">
        <v>1500</v>
      </c>
      <c r="L23" s="21">
        <v>1500</v>
      </c>
      <c r="M23" s="21">
        <v>1500</v>
      </c>
      <c r="N23" s="26">
        <f t="shared" ref="N23:N38" si="3">SUM(B23:M23)</f>
        <v>18000</v>
      </c>
      <c r="O23" s="8"/>
      <c r="P23" s="8"/>
      <c r="Q23" s="5"/>
    </row>
    <row r="24" spans="1:17" x14ac:dyDescent="0.25">
      <c r="A24" s="19" t="s">
        <v>28</v>
      </c>
      <c r="B24" s="21">
        <v>5000</v>
      </c>
      <c r="C24" s="21">
        <v>5000</v>
      </c>
      <c r="D24" s="21">
        <v>5000</v>
      </c>
      <c r="E24" s="21">
        <v>5000</v>
      </c>
      <c r="F24" s="21">
        <v>5000</v>
      </c>
      <c r="G24" s="21">
        <v>5000</v>
      </c>
      <c r="H24" s="21">
        <v>5000</v>
      </c>
      <c r="I24" s="21">
        <v>5000</v>
      </c>
      <c r="J24" s="21">
        <v>5000</v>
      </c>
      <c r="K24" s="21">
        <v>5000</v>
      </c>
      <c r="L24" s="21">
        <v>5000</v>
      </c>
      <c r="M24" s="21">
        <v>5000</v>
      </c>
      <c r="N24" s="26">
        <f t="shared" si="3"/>
        <v>60000</v>
      </c>
      <c r="O24" s="8"/>
      <c r="P24" s="8"/>
      <c r="Q24" s="5"/>
    </row>
    <row r="25" spans="1:17" x14ac:dyDescent="0.25">
      <c r="A25" s="19" t="s">
        <v>29</v>
      </c>
      <c r="B25" s="21">
        <v>5000</v>
      </c>
      <c r="C25" s="21">
        <v>5000</v>
      </c>
      <c r="D25" s="21">
        <v>5000</v>
      </c>
      <c r="E25" s="21">
        <v>5000</v>
      </c>
      <c r="F25" s="21">
        <v>5000</v>
      </c>
      <c r="G25" s="21">
        <v>5000</v>
      </c>
      <c r="H25" s="21">
        <v>5000</v>
      </c>
      <c r="I25" s="21">
        <v>5000</v>
      </c>
      <c r="J25" s="21">
        <v>5000</v>
      </c>
      <c r="K25" s="21">
        <v>5000</v>
      </c>
      <c r="L25" s="21">
        <v>5000</v>
      </c>
      <c r="M25" s="21">
        <v>5000</v>
      </c>
      <c r="N25" s="26">
        <f t="shared" si="3"/>
        <v>60000</v>
      </c>
      <c r="O25" s="8"/>
      <c r="P25" s="8"/>
      <c r="Q25" s="5"/>
    </row>
    <row r="26" spans="1:17" x14ac:dyDescent="0.25">
      <c r="A26" s="19" t="s">
        <v>30</v>
      </c>
      <c r="B26" s="21">
        <v>1000</v>
      </c>
      <c r="C26" s="21">
        <v>1000</v>
      </c>
      <c r="D26" s="21">
        <v>1000</v>
      </c>
      <c r="E26" s="21">
        <v>1000</v>
      </c>
      <c r="F26" s="21">
        <v>1000</v>
      </c>
      <c r="G26" s="21">
        <v>1000</v>
      </c>
      <c r="H26" s="21">
        <v>1000</v>
      </c>
      <c r="I26" s="21">
        <v>1000</v>
      </c>
      <c r="J26" s="21">
        <v>1000</v>
      </c>
      <c r="K26" s="21">
        <v>1000</v>
      </c>
      <c r="L26" s="21">
        <v>1000</v>
      </c>
      <c r="M26" s="21">
        <v>1000</v>
      </c>
      <c r="N26" s="26">
        <f t="shared" si="3"/>
        <v>12000</v>
      </c>
      <c r="O26" s="8"/>
      <c r="P26" s="8"/>
      <c r="Q26" s="5"/>
    </row>
    <row r="27" spans="1:17" x14ac:dyDescent="0.25">
      <c r="A27" s="19" t="s">
        <v>31</v>
      </c>
      <c r="B27" s="21">
        <v>3000</v>
      </c>
      <c r="C27" s="21">
        <v>3000</v>
      </c>
      <c r="D27" s="21">
        <v>3000</v>
      </c>
      <c r="E27" s="21">
        <v>3000</v>
      </c>
      <c r="F27" s="21">
        <v>3000</v>
      </c>
      <c r="G27" s="21">
        <v>3000</v>
      </c>
      <c r="H27" s="21">
        <v>3000</v>
      </c>
      <c r="I27" s="21">
        <v>3000</v>
      </c>
      <c r="J27" s="21">
        <v>3000</v>
      </c>
      <c r="K27" s="21">
        <v>3000</v>
      </c>
      <c r="L27" s="21">
        <v>3000</v>
      </c>
      <c r="M27" s="21">
        <v>3000</v>
      </c>
      <c r="N27" s="26">
        <f t="shared" si="3"/>
        <v>36000</v>
      </c>
      <c r="O27" s="8"/>
      <c r="P27" s="8"/>
      <c r="Q27" s="5"/>
    </row>
    <row r="28" spans="1:17" x14ac:dyDescent="0.25">
      <c r="A28" s="19" t="s">
        <v>32</v>
      </c>
      <c r="B28" s="21">
        <v>1500</v>
      </c>
      <c r="C28" s="21">
        <v>1500</v>
      </c>
      <c r="D28" s="21">
        <v>1500</v>
      </c>
      <c r="E28" s="21">
        <v>1500</v>
      </c>
      <c r="F28" s="21">
        <v>1500</v>
      </c>
      <c r="G28" s="21">
        <v>1500</v>
      </c>
      <c r="H28" s="21">
        <v>1500</v>
      </c>
      <c r="I28" s="21">
        <v>1500</v>
      </c>
      <c r="J28" s="21">
        <v>1500</v>
      </c>
      <c r="K28" s="21">
        <v>1500</v>
      </c>
      <c r="L28" s="21">
        <v>1500</v>
      </c>
      <c r="M28" s="21">
        <v>1500</v>
      </c>
      <c r="N28" s="26">
        <f t="shared" si="3"/>
        <v>18000</v>
      </c>
      <c r="O28" s="8"/>
      <c r="P28" s="8"/>
      <c r="Q28" s="5"/>
    </row>
    <row r="29" spans="1:17" x14ac:dyDescent="0.25">
      <c r="A29" s="19" t="s">
        <v>33</v>
      </c>
      <c r="B29" s="21">
        <v>1000</v>
      </c>
      <c r="C29" s="21">
        <v>1000</v>
      </c>
      <c r="D29" s="21">
        <v>1000</v>
      </c>
      <c r="E29" s="21">
        <v>1000</v>
      </c>
      <c r="F29" s="21">
        <v>1000</v>
      </c>
      <c r="G29" s="21">
        <v>1000</v>
      </c>
      <c r="H29" s="21">
        <v>1000</v>
      </c>
      <c r="I29" s="21">
        <v>1000</v>
      </c>
      <c r="J29" s="21">
        <v>1000</v>
      </c>
      <c r="K29" s="21">
        <v>1000</v>
      </c>
      <c r="L29" s="21">
        <v>1000</v>
      </c>
      <c r="M29" s="21">
        <v>1000</v>
      </c>
      <c r="N29" s="26">
        <f t="shared" si="3"/>
        <v>12000</v>
      </c>
      <c r="O29" s="8"/>
      <c r="P29" s="8"/>
      <c r="Q29" s="5"/>
    </row>
    <row r="30" spans="1:17" x14ac:dyDescent="0.25">
      <c r="A30" s="19" t="s">
        <v>34</v>
      </c>
      <c r="B30" s="21">
        <v>800</v>
      </c>
      <c r="C30" s="21">
        <v>800</v>
      </c>
      <c r="D30" s="21">
        <v>800</v>
      </c>
      <c r="E30" s="21">
        <v>800</v>
      </c>
      <c r="F30" s="21">
        <v>800</v>
      </c>
      <c r="G30" s="21">
        <v>800</v>
      </c>
      <c r="H30" s="21">
        <v>800</v>
      </c>
      <c r="I30" s="21">
        <v>800</v>
      </c>
      <c r="J30" s="21">
        <v>800</v>
      </c>
      <c r="K30" s="21">
        <v>800</v>
      </c>
      <c r="L30" s="21">
        <v>800</v>
      </c>
      <c r="M30" s="21">
        <v>800</v>
      </c>
      <c r="N30" s="26">
        <f t="shared" si="3"/>
        <v>9600</v>
      </c>
      <c r="O30" s="8"/>
      <c r="P30" s="8"/>
      <c r="Q30" s="5"/>
    </row>
    <row r="31" spans="1:17" x14ac:dyDescent="0.25">
      <c r="A31" s="19" t="s">
        <v>35</v>
      </c>
      <c r="B31" s="21">
        <v>3000</v>
      </c>
      <c r="C31" s="21">
        <v>3000</v>
      </c>
      <c r="D31" s="21">
        <v>3000</v>
      </c>
      <c r="E31" s="21">
        <v>3000</v>
      </c>
      <c r="F31" s="21">
        <v>3000</v>
      </c>
      <c r="G31" s="21">
        <v>3000</v>
      </c>
      <c r="H31" s="21">
        <v>3000</v>
      </c>
      <c r="I31" s="21">
        <v>3000</v>
      </c>
      <c r="J31" s="21">
        <v>3000</v>
      </c>
      <c r="K31" s="21">
        <v>3000</v>
      </c>
      <c r="L31" s="21">
        <v>3000</v>
      </c>
      <c r="M31" s="21">
        <v>3000</v>
      </c>
      <c r="N31" s="26">
        <f t="shared" si="3"/>
        <v>36000</v>
      </c>
      <c r="O31" s="8"/>
      <c r="P31" s="8"/>
      <c r="Q31" s="5"/>
    </row>
    <row r="32" spans="1:17" x14ac:dyDescent="0.25">
      <c r="A32" s="19" t="s">
        <v>36</v>
      </c>
      <c r="B32" s="21">
        <v>1000</v>
      </c>
      <c r="C32" s="21">
        <v>1000</v>
      </c>
      <c r="D32" s="21">
        <v>1000</v>
      </c>
      <c r="E32" s="21">
        <v>1000</v>
      </c>
      <c r="F32" s="21">
        <v>1000</v>
      </c>
      <c r="G32" s="21">
        <v>1000</v>
      </c>
      <c r="H32" s="21">
        <v>1000</v>
      </c>
      <c r="I32" s="21">
        <v>1000</v>
      </c>
      <c r="J32" s="21">
        <v>1000</v>
      </c>
      <c r="K32" s="21">
        <v>1000</v>
      </c>
      <c r="L32" s="21">
        <v>1000</v>
      </c>
      <c r="M32" s="21">
        <v>1000</v>
      </c>
      <c r="N32" s="26">
        <f t="shared" si="3"/>
        <v>12000</v>
      </c>
      <c r="O32" s="8"/>
      <c r="P32" s="8"/>
      <c r="Q32" s="5"/>
    </row>
    <row r="33" spans="1:17" x14ac:dyDescent="0.25">
      <c r="A33" s="19" t="s">
        <v>37</v>
      </c>
      <c r="B33" s="21">
        <v>500</v>
      </c>
      <c r="C33" s="21">
        <v>500</v>
      </c>
      <c r="D33" s="21">
        <v>500</v>
      </c>
      <c r="E33" s="21">
        <v>500</v>
      </c>
      <c r="F33" s="21">
        <v>500</v>
      </c>
      <c r="G33" s="21">
        <v>500</v>
      </c>
      <c r="H33" s="21">
        <v>500</v>
      </c>
      <c r="I33" s="21">
        <v>500</v>
      </c>
      <c r="J33" s="21">
        <v>500</v>
      </c>
      <c r="K33" s="21">
        <v>500</v>
      </c>
      <c r="L33" s="21">
        <v>500</v>
      </c>
      <c r="M33" s="21">
        <v>500</v>
      </c>
      <c r="N33" s="26">
        <f t="shared" si="3"/>
        <v>6000</v>
      </c>
      <c r="O33" s="8"/>
      <c r="P33" s="8"/>
      <c r="Q33" s="5"/>
    </row>
    <row r="34" spans="1:17" x14ac:dyDescent="0.25">
      <c r="A34" s="19" t="s">
        <v>38</v>
      </c>
      <c r="B34" s="21">
        <v>1000</v>
      </c>
      <c r="C34" s="21">
        <v>1000</v>
      </c>
      <c r="D34" s="21">
        <v>1000</v>
      </c>
      <c r="E34" s="21">
        <v>1000</v>
      </c>
      <c r="F34" s="21">
        <v>1000</v>
      </c>
      <c r="G34" s="21">
        <v>1000</v>
      </c>
      <c r="H34" s="21">
        <v>1000</v>
      </c>
      <c r="I34" s="21">
        <v>1000</v>
      </c>
      <c r="J34" s="21">
        <v>1000</v>
      </c>
      <c r="K34" s="21">
        <v>1000</v>
      </c>
      <c r="L34" s="21">
        <v>1000</v>
      </c>
      <c r="M34" s="21">
        <v>1000</v>
      </c>
      <c r="N34" s="26">
        <f t="shared" si="3"/>
        <v>12000</v>
      </c>
      <c r="O34" s="8"/>
      <c r="P34" s="8"/>
      <c r="Q34" s="5"/>
    </row>
    <row r="35" spans="1:17" x14ac:dyDescent="0.25">
      <c r="A35" s="19" t="s">
        <v>39</v>
      </c>
      <c r="B35" s="21">
        <v>1200</v>
      </c>
      <c r="C35" s="21">
        <v>1200</v>
      </c>
      <c r="D35" s="21">
        <v>1200</v>
      </c>
      <c r="E35" s="21">
        <v>1200</v>
      </c>
      <c r="F35" s="21">
        <v>1200</v>
      </c>
      <c r="G35" s="21">
        <v>1200</v>
      </c>
      <c r="H35" s="21">
        <v>1200</v>
      </c>
      <c r="I35" s="21">
        <v>1200</v>
      </c>
      <c r="J35" s="21">
        <v>1200</v>
      </c>
      <c r="K35" s="21">
        <v>1200</v>
      </c>
      <c r="L35" s="21">
        <v>1200</v>
      </c>
      <c r="M35" s="21">
        <v>1200</v>
      </c>
      <c r="N35" s="26">
        <f t="shared" si="3"/>
        <v>14400</v>
      </c>
      <c r="O35" s="8"/>
      <c r="P35" s="8"/>
      <c r="Q35" s="5"/>
    </row>
    <row r="36" spans="1:17" x14ac:dyDescent="0.25">
      <c r="A36" s="6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26">
        <f t="shared" si="3"/>
        <v>0</v>
      </c>
      <c r="O36" s="8"/>
      <c r="P36" s="8"/>
      <c r="Q36" s="5"/>
    </row>
    <row r="37" spans="1:17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26">
        <f t="shared" si="3"/>
        <v>0</v>
      </c>
      <c r="O37" s="8"/>
      <c r="P37" s="8"/>
      <c r="Q37" s="5"/>
    </row>
    <row r="38" spans="1:17" x14ac:dyDescent="0.25">
      <c r="A38" s="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26">
        <f t="shared" si="3"/>
        <v>0</v>
      </c>
      <c r="O38" s="8"/>
      <c r="P38" s="8"/>
      <c r="Q38" s="5"/>
    </row>
    <row r="39" spans="1:17" x14ac:dyDescent="0.25">
      <c r="A39" s="34" t="s">
        <v>40</v>
      </c>
      <c r="B39" s="35">
        <f t="shared" ref="B39:M39" si="4">SUM(B18:B38)</f>
        <v>105500</v>
      </c>
      <c r="C39" s="35">
        <f t="shared" si="4"/>
        <v>105500</v>
      </c>
      <c r="D39" s="35">
        <f t="shared" si="4"/>
        <v>105500</v>
      </c>
      <c r="E39" s="35">
        <f t="shared" si="4"/>
        <v>105500</v>
      </c>
      <c r="F39" s="35">
        <f t="shared" si="4"/>
        <v>105500</v>
      </c>
      <c r="G39" s="35">
        <f t="shared" si="4"/>
        <v>105500</v>
      </c>
      <c r="H39" s="35">
        <f t="shared" si="4"/>
        <v>105500</v>
      </c>
      <c r="I39" s="35">
        <f t="shared" si="4"/>
        <v>105500</v>
      </c>
      <c r="J39" s="35">
        <f t="shared" si="4"/>
        <v>105500</v>
      </c>
      <c r="K39" s="35">
        <f t="shared" si="4"/>
        <v>105500</v>
      </c>
      <c r="L39" s="35">
        <f t="shared" si="4"/>
        <v>105500</v>
      </c>
      <c r="M39" s="35">
        <f t="shared" si="4"/>
        <v>105500</v>
      </c>
      <c r="N39" s="35">
        <f>SUM(N18:N38)</f>
        <v>1266000</v>
      </c>
      <c r="O39" s="11"/>
      <c r="P39" s="11"/>
      <c r="Q39" s="5"/>
    </row>
    <row r="40" spans="1:17" ht="13.8" x14ac:dyDescent="0.25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8"/>
      <c r="P40" s="8"/>
      <c r="Q40" s="5"/>
    </row>
    <row r="41" spans="1:17" ht="13.8" x14ac:dyDescent="0.25">
      <c r="A41" s="41" t="s">
        <v>41</v>
      </c>
      <c r="B41" s="42">
        <f t="shared" ref="B41:M41" si="5">SUM(B16-B39)</f>
        <v>80500</v>
      </c>
      <c r="C41" s="42">
        <f t="shared" si="5"/>
        <v>41500</v>
      </c>
      <c r="D41" s="42">
        <f t="shared" si="5"/>
        <v>57500</v>
      </c>
      <c r="E41" s="42">
        <f t="shared" si="5"/>
        <v>24500</v>
      </c>
      <c r="F41" s="42">
        <f t="shared" si="5"/>
        <v>-500</v>
      </c>
      <c r="G41" s="42">
        <f t="shared" si="5"/>
        <v>500</v>
      </c>
      <c r="H41" s="42">
        <f t="shared" si="5"/>
        <v>23500</v>
      </c>
      <c r="I41" s="42">
        <f t="shared" si="5"/>
        <v>43500</v>
      </c>
      <c r="J41" s="42">
        <f t="shared" si="5"/>
        <v>63500</v>
      </c>
      <c r="K41" s="42">
        <f t="shared" si="5"/>
        <v>83500</v>
      </c>
      <c r="L41" s="42">
        <f t="shared" si="5"/>
        <v>59500</v>
      </c>
      <c r="M41" s="42">
        <f t="shared" si="5"/>
        <v>82500</v>
      </c>
      <c r="N41" s="42">
        <f>SUM(N16-N39)</f>
        <v>560000</v>
      </c>
      <c r="O41" s="11"/>
      <c r="P41" s="11"/>
      <c r="Q41" s="5"/>
    </row>
    <row r="42" spans="1:17" x14ac:dyDescent="0.25">
      <c r="A42" s="13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10"/>
      <c r="O42" s="8"/>
      <c r="P42" s="8"/>
      <c r="Q42" s="5"/>
    </row>
    <row r="43" spans="1:17" x14ac:dyDescent="0.25">
      <c r="A43" s="5" t="s">
        <v>42</v>
      </c>
      <c r="B43" s="10">
        <v>200</v>
      </c>
      <c r="C43" s="10">
        <v>200</v>
      </c>
      <c r="D43" s="10">
        <v>200</v>
      </c>
      <c r="E43" s="10">
        <v>200</v>
      </c>
      <c r="F43" s="10">
        <v>200</v>
      </c>
      <c r="G43" s="10">
        <v>200</v>
      </c>
      <c r="H43" s="10">
        <v>200</v>
      </c>
      <c r="I43" s="10">
        <v>200</v>
      </c>
      <c r="J43" s="10">
        <v>200</v>
      </c>
      <c r="K43" s="10">
        <v>200</v>
      </c>
      <c r="L43" s="10">
        <v>200</v>
      </c>
      <c r="M43" s="10">
        <v>200</v>
      </c>
      <c r="N43" s="26">
        <f>SUM(B43:M43)</f>
        <v>2400</v>
      </c>
      <c r="O43" s="8"/>
      <c r="P43" s="8"/>
      <c r="Q43" s="5"/>
    </row>
    <row r="44" spans="1:17" x14ac:dyDescent="0.25">
      <c r="A44" s="5" t="s">
        <v>43</v>
      </c>
      <c r="B44" s="10">
        <v>1000</v>
      </c>
      <c r="C44" s="10">
        <v>1000</v>
      </c>
      <c r="D44" s="10">
        <v>1000</v>
      </c>
      <c r="E44" s="10">
        <v>1000</v>
      </c>
      <c r="F44" s="10">
        <v>1000</v>
      </c>
      <c r="G44" s="10">
        <v>1000</v>
      </c>
      <c r="H44" s="10">
        <v>1000</v>
      </c>
      <c r="I44" s="10">
        <v>1000</v>
      </c>
      <c r="J44" s="10">
        <v>1000</v>
      </c>
      <c r="K44" s="10">
        <v>1000</v>
      </c>
      <c r="L44" s="10">
        <v>1000</v>
      </c>
      <c r="M44" s="10">
        <v>1000</v>
      </c>
      <c r="N44" s="26">
        <f>SUM(B44:M44)</f>
        <v>12000</v>
      </c>
      <c r="O44" s="8"/>
      <c r="P44" s="8"/>
      <c r="Q44" s="5"/>
    </row>
    <row r="45" spans="1:17" x14ac:dyDescent="0.25">
      <c r="A45" s="13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6">
        <f>SUM(B45:M45)</f>
        <v>0</v>
      </c>
      <c r="O45" s="8"/>
      <c r="P45" s="8"/>
      <c r="Q45" s="5"/>
    </row>
    <row r="46" spans="1:17" x14ac:dyDescent="0.25">
      <c r="A46" s="13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6">
        <f>SUM(B46:M46)</f>
        <v>0</v>
      </c>
      <c r="O46" s="8"/>
      <c r="P46" s="8"/>
      <c r="Q46" s="5"/>
    </row>
    <row r="47" spans="1:17" x14ac:dyDescent="0.25">
      <c r="A47" s="14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6">
        <f>SUM(B47:M47)</f>
        <v>0</v>
      </c>
      <c r="O47" s="8"/>
      <c r="P47" s="8"/>
      <c r="Q47" s="5"/>
    </row>
    <row r="48" spans="1:17" x14ac:dyDescent="0.25">
      <c r="A48" s="38" t="s">
        <v>44</v>
      </c>
      <c r="B48" s="35">
        <f t="shared" ref="B48:M48" si="6">SUM(B44-B43)</f>
        <v>800</v>
      </c>
      <c r="C48" s="35">
        <f t="shared" si="6"/>
        <v>800</v>
      </c>
      <c r="D48" s="35">
        <f t="shared" si="6"/>
        <v>800</v>
      </c>
      <c r="E48" s="35">
        <f t="shared" si="6"/>
        <v>800</v>
      </c>
      <c r="F48" s="35">
        <f t="shared" si="6"/>
        <v>800</v>
      </c>
      <c r="G48" s="35">
        <f t="shared" si="6"/>
        <v>800</v>
      </c>
      <c r="H48" s="35">
        <f t="shared" si="6"/>
        <v>800</v>
      </c>
      <c r="I48" s="35">
        <f t="shared" si="6"/>
        <v>800</v>
      </c>
      <c r="J48" s="35">
        <f t="shared" si="6"/>
        <v>800</v>
      </c>
      <c r="K48" s="35">
        <f t="shared" si="6"/>
        <v>800</v>
      </c>
      <c r="L48" s="35">
        <f t="shared" si="6"/>
        <v>800</v>
      </c>
      <c r="M48" s="35">
        <f t="shared" si="6"/>
        <v>800</v>
      </c>
      <c r="N48" s="35">
        <f>SUM(N44-N43)</f>
        <v>9600</v>
      </c>
      <c r="O48" s="11"/>
      <c r="P48" s="11"/>
      <c r="Q48" s="5"/>
    </row>
    <row r="49" spans="1:17" ht="13.8" x14ac:dyDescent="0.25">
      <c r="A49" s="2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8"/>
      <c r="P49" s="8"/>
      <c r="Q49" s="5"/>
    </row>
    <row r="50" spans="1:17" ht="13.8" x14ac:dyDescent="0.25">
      <c r="A50" s="41" t="s">
        <v>45</v>
      </c>
      <c r="B50" s="42">
        <f t="shared" ref="B50:M50" si="7">B41-B48</f>
        <v>79700</v>
      </c>
      <c r="C50" s="42">
        <f t="shared" si="7"/>
        <v>40700</v>
      </c>
      <c r="D50" s="42">
        <f t="shared" si="7"/>
        <v>56700</v>
      </c>
      <c r="E50" s="42">
        <f t="shared" si="7"/>
        <v>23700</v>
      </c>
      <c r="F50" s="42">
        <f t="shared" si="7"/>
        <v>-1300</v>
      </c>
      <c r="G50" s="42">
        <f t="shared" si="7"/>
        <v>-300</v>
      </c>
      <c r="H50" s="42">
        <f t="shared" si="7"/>
        <v>22700</v>
      </c>
      <c r="I50" s="42">
        <f t="shared" si="7"/>
        <v>42700</v>
      </c>
      <c r="J50" s="42">
        <f t="shared" si="7"/>
        <v>62700</v>
      </c>
      <c r="K50" s="42">
        <f t="shared" si="7"/>
        <v>82700</v>
      </c>
      <c r="L50" s="42">
        <f t="shared" si="7"/>
        <v>58700</v>
      </c>
      <c r="M50" s="42">
        <f t="shared" si="7"/>
        <v>81700</v>
      </c>
      <c r="N50" s="42">
        <f>N41-N48</f>
        <v>550400</v>
      </c>
      <c r="O50" s="11"/>
      <c r="P50" s="11"/>
      <c r="Q50" s="5"/>
    </row>
    <row r="53" spans="1:17" x14ac:dyDescent="0.25">
      <c r="A53" s="5" t="s">
        <v>46</v>
      </c>
    </row>
    <row r="54" spans="1:17" x14ac:dyDescent="0.25">
      <c r="A54" s="5" t="s">
        <v>47</v>
      </c>
    </row>
  </sheetData>
  <sheetProtection formatCells="0" formatRows="0" insertRows="0" deleteRows="0" selectLockedCells="1"/>
  <phoneticPr fontId="0" type="noConversion"/>
  <pageMargins left="0.75" right="0.75" top="1" bottom="1" header="0.5" footer="0.5"/>
  <pageSetup paperSize="9" scale="6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C860ACB6B84E4F94F5583E4031D5F7" ma:contentTypeVersion="19" ma:contentTypeDescription="Create a new document." ma:contentTypeScope="" ma:versionID="e0cb22f7f3f442da68d261505ca63cc6">
  <xsd:schema xmlns:xsd="http://www.w3.org/2001/XMLSchema" xmlns:xs="http://www.w3.org/2001/XMLSchema" xmlns:p="http://schemas.microsoft.com/office/2006/metadata/properties" xmlns:ns2="0c93c01e-66e9-447f-adc9-28b1411f3a8f" xmlns:ns3="e1a7b23b-8161-40a1-9193-13b13a901e8f" targetNamespace="http://schemas.microsoft.com/office/2006/metadata/properties" ma:root="true" ma:fieldsID="0fc5c59ec8a637ab1873835252821657" ns2:_="" ns3:_="">
    <xsd:import namespace="0c93c01e-66e9-447f-adc9-28b1411f3a8f"/>
    <xsd:import namespace="e1a7b23b-8161-40a1-9193-13b13a901e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Publiser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3c01e-66e9-447f-adc9-28b1411f3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307afc3-249d-4b40-b641-83235800d5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Publisert" ma:index="25" nillable="true" ma:displayName="Publisert" ma:default="1" ma:format="Dropdown" ma:internalName="Publiser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7b23b-8161-40a1-9193-13b13a901e8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776d90f-2b4b-4484-a94d-37bb1c111351}" ma:internalName="TaxCatchAll" ma:showField="CatchAllData" ma:web="e1a7b23b-8161-40a1-9193-13b13a901e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93c01e-66e9-447f-adc9-28b1411f3a8f">
      <Terms xmlns="http://schemas.microsoft.com/office/infopath/2007/PartnerControls"/>
    </lcf76f155ced4ddcb4097134ff3c332f>
    <Publisert xmlns="0c93c01e-66e9-447f-adc9-28b1411f3a8f">true</Publisert>
    <TaxCatchAll xmlns="e1a7b23b-8161-40a1-9193-13b13a901e8f"/>
  </documentManagement>
</p:properties>
</file>

<file path=customXml/itemProps1.xml><?xml version="1.0" encoding="utf-8"?>
<ds:datastoreItem xmlns:ds="http://schemas.openxmlformats.org/officeDocument/2006/customXml" ds:itemID="{2DBB3514-7003-4193-AAA1-D1CB6CBA68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576548-1987-450C-B19A-82A9ED2277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93c01e-66e9-447f-adc9-28b1411f3a8f"/>
    <ds:schemaRef ds:uri="e1a7b23b-8161-40a1-9193-13b13a901e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916F74-C7C2-4A22-932C-D98DC9157C0C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e1a7b23b-8161-40a1-9193-13b13a901e8f"/>
    <ds:schemaRef ds:uri="0c93c01e-66e9-447f-adc9-28b1411f3a8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2011-05-31T11:23:38Z</dcterms:created>
  <dcterms:modified xsi:type="dcterms:W3CDTF">2024-12-06T09:56:28Z</dcterms:modified>
</cp:coreProperties>
</file>